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nighedsraad.sharepoint.com/sites/landsforeningen/RdgivningMR/HDJ/Folkekirkens Intranet_indhold/Menighedsrådet som arbejdsgiver/"/>
    </mc:Choice>
  </mc:AlternateContent>
  <xr:revisionPtr revIDLastSave="0" documentId="8_{A0867BE8-C35E-458C-BE5B-A435EDD7994E}" xr6:coauthVersionLast="47" xr6:coauthVersionMax="47" xr10:uidLastSave="{00000000-0000-0000-0000-000000000000}"/>
  <workbookProtection workbookAlgorithmName="SHA-512" workbookHashValue="flwuJuGScLVvuEFfv7fffWCtVQc2qrRZcFMHcYg2hxkDUJT/K4OhR4LjC1dHJaIGHZeFOSBMuHSRvhmODcQySA==" workbookSaltValue="qXgu4cLFj/GsNLhsXkhFGA==" workbookSpinCount="100000" lockStructure="1"/>
  <bookViews>
    <workbookView xWindow="-120" yWindow="-120" windowWidth="29040" windowHeight="15720" xr2:uid="{00000000-000D-0000-FFFF-FFFF00000000}"/>
  </bookViews>
  <sheets>
    <sheet name="Lønberegn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G10" i="1" s="1"/>
  <c r="C15" i="1" l="1"/>
  <c r="D8" i="1"/>
  <c r="D7" i="1"/>
  <c r="G7" i="1" s="1"/>
  <c r="D14" i="1"/>
  <c r="C9" i="1"/>
  <c r="C11" i="1" s="1"/>
  <c r="D3" i="1"/>
  <c r="D15" i="1" l="1"/>
  <c r="G8" i="1"/>
  <c r="E10" i="1"/>
  <c r="F10" i="1" s="1"/>
  <c r="E7" i="1"/>
  <c r="F7" i="1" s="1"/>
  <c r="E8" i="1"/>
  <c r="C16" i="1"/>
  <c r="D9" i="1"/>
  <c r="G9" i="1" s="1"/>
  <c r="E9" i="1" l="1"/>
  <c r="F9" i="1" s="1"/>
  <c r="D11" i="1"/>
  <c r="G11" i="1" s="1"/>
  <c r="D16" i="1"/>
  <c r="D17" i="1" s="1"/>
  <c r="F8" i="1"/>
  <c r="E11" i="1" l="1"/>
  <c r="F11" i="1" s="1"/>
  <c r="D18" i="1"/>
  <c r="D19" i="1" s="1"/>
</calcChain>
</file>

<file path=xl/sharedStrings.xml><?xml version="1.0" encoding="utf-8"?>
<sst xmlns="http://schemas.openxmlformats.org/spreadsheetml/2006/main" count="24" uniqueCount="21">
  <si>
    <t>Indtast</t>
  </si>
  <si>
    <t>Reguleringsprocenten</t>
  </si>
  <si>
    <t>Timer pr. uge</t>
  </si>
  <si>
    <t>Fuld tid</t>
  </si>
  <si>
    <t>Årligt grundbeløb</t>
  </si>
  <si>
    <t>Omregnet til nutidskroner</t>
  </si>
  <si>
    <t>Deltid</t>
  </si>
  <si>
    <t>Pr. måned</t>
  </si>
  <si>
    <t>Pr. time</t>
  </si>
  <si>
    <t>Nuværende løn</t>
  </si>
  <si>
    <t>Lønforhøjelse/tillæg</t>
  </si>
  <si>
    <t>Løn i alt</t>
  </si>
  <si>
    <t>Rådighedstillæg</t>
  </si>
  <si>
    <t>Samlede omkostninger for lønforhøjelse/tillæg</t>
  </si>
  <si>
    <t>Omregnet til deltid</t>
  </si>
  <si>
    <t>Pension</t>
  </si>
  <si>
    <t>Særlig feriegodtgørelse</t>
  </si>
  <si>
    <t>Samlet udgift årligt</t>
  </si>
  <si>
    <t>+3+4+5</t>
  </si>
  <si>
    <t xml:space="preserve">Der skal indtastes oplysninger i de gule felter, dvs. timetal pr. uge, nuværende løn, lønforhøjelse/tillæg, evt. rådighedstillæg. 
For at finde de samlede omkostninger for en lønforhøjelse/tillæg skal der indtastes pensionssats samt særlig feriegodtgørelse. 
Rådighedstillæg og nuværende løn indgår ikke i ovenstående beregning af de samlede omkostninger for lønforhøjelse/tillæg.
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</si>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</sst>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165" fontId="2" fillId="0" borderId="0" xfId="0" applyNumberFormat="1" applyFont="1"/>
    <xf numFmtId="0" fontId="0" fillId="2" borderId="0" xfId="2" applyNumberFormat="1" applyFont="1" applyFill="1" applyProtection="1">
      <protection locked="0"/>
    </xf>
    <xf numFmtId="0" fontId="0" fillId="2" borderId="0" xfId="0" applyFill="1" applyProtection="1">
      <protection locked="0"/>
    </xf>
    <xf numFmtId="164" fontId="0" fillId="2" borderId="0" xfId="1" applyFont="1" applyFill="1" applyProtection="1">
      <protection locked="0"/>
    </xf>
    <xf numFmtId="10" fontId="0" fillId="2" borderId="1" xfId="2" applyNumberFormat="1" applyFont="1" applyFill="1" applyBorder="1" applyProtection="1">
      <protection locked="0"/>
    </xf>
    <xf numFmtId="0" fontId="0" fillId="2" borderId="4" xfId="0" applyFill="1" applyBorder="1"/>
    <xf numFmtId="165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4" fontId="0" fillId="0" borderId="0" xfId="1" applyFont="1" applyProtection="1"/>
    <xf numFmtId="0" fontId="0" fillId="0" borderId="2" xfId="0" applyBorder="1"/>
    <xf numFmtId="164" fontId="0" fillId="0" borderId="2" xfId="1" applyFont="1" applyBorder="1" applyProtection="1"/>
    <xf numFmtId="0" fontId="0" fillId="0" borderId="0" xfId="0" quotePrefix="1"/>
    <xf numFmtId="0" fontId="0" fillId="0" borderId="3" xfId="0" applyBorder="1"/>
    <xf numFmtId="164" fontId="0" fillId="0" borderId="3" xfId="1" applyFont="1" applyBorder="1" applyProtection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4" fontId="0" fillId="0" borderId="1" xfId="1" applyFont="1" applyBorder="1" applyProtection="1"/>
    <xf numFmtId="0" fontId="0" fillId="0" borderId="1" xfId="0" quotePrefix="1" applyBorder="1" applyAlignment="1">
      <alignment horizontal="center"/>
    </xf>
    <xf numFmtId="164" fontId="3" fillId="2" borderId="0" xfId="1" applyFont="1" applyFill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Normal="100" workbookViewId="0">
      <selection activeCell="G4" sqref="G4"/>
    </sheetView>
  </sheetViews>
  <sheetFormatPr defaultColWidth="9.140625" defaultRowHeight="15" x14ac:dyDescent="0.25"/>
  <cols>
    <col min="1" max="1" width="2" bestFit="1" customWidth="1"/>
    <col min="2" max="2" width="24.5703125" bestFit="1" customWidth="1"/>
    <col min="3" max="3" width="12.7109375" customWidth="1"/>
    <col min="4" max="4" width="12.42578125" bestFit="1" customWidth="1"/>
    <col min="5" max="5" width="11" bestFit="1" customWidth="1"/>
    <col min="6" max="7" width="11.140625" customWidth="1"/>
    <col min="11" max="11" width="11" bestFit="1" customWidth="1"/>
  </cols>
  <sheetData>
    <row r="1" spans="1:11" ht="15.75" thickBot="1" x14ac:dyDescent="0.3">
      <c r="C1" s="6" t="s">
        <v>0</v>
      </c>
    </row>
    <row r="2" spans="1:11" x14ac:dyDescent="0.25">
      <c r="B2" t="s">
        <v>1</v>
      </c>
      <c r="C2" s="2">
        <v>1.273204</v>
      </c>
    </row>
    <row r="3" spans="1:11" x14ac:dyDescent="0.25">
      <c r="B3" t="s">
        <v>2</v>
      </c>
      <c r="C3" s="3"/>
      <c r="D3" s="1">
        <f>+C3/37</f>
        <v>0</v>
      </c>
    </row>
    <row r="4" spans="1:11" x14ac:dyDescent="0.25">
      <c r="D4" s="7"/>
    </row>
    <row r="5" spans="1:11" x14ac:dyDescent="0.25">
      <c r="C5" s="22" t="s">
        <v>3</v>
      </c>
      <c r="D5" s="22"/>
    </row>
    <row r="6" spans="1:11" ht="30" x14ac:dyDescent="0.25">
      <c r="C6" s="8" t="s">
        <v>4</v>
      </c>
      <c r="D6" s="8" t="s">
        <v>5</v>
      </c>
      <c r="E6" s="9" t="s">
        <v>6</v>
      </c>
      <c r="F6" s="9" t="s">
        <v>7</v>
      </c>
      <c r="G6" s="9" t="s">
        <v>8</v>
      </c>
    </row>
    <row r="7" spans="1:11" x14ac:dyDescent="0.25">
      <c r="B7" t="s">
        <v>9</v>
      </c>
      <c r="C7" s="21"/>
      <c r="D7" s="10">
        <f>+C7*C2</f>
        <v>0</v>
      </c>
      <c r="E7" s="10">
        <f>D7*$D$3</f>
        <v>0</v>
      </c>
      <c r="F7" s="10">
        <f>+E7/12</f>
        <v>0</v>
      </c>
      <c r="G7" s="10">
        <f>D7/1924</f>
        <v>0</v>
      </c>
    </row>
    <row r="8" spans="1:11" x14ac:dyDescent="0.25">
      <c r="B8" t="s">
        <v>10</v>
      </c>
      <c r="C8" s="4"/>
      <c r="D8" s="10">
        <f>+C8*C2</f>
        <v>0</v>
      </c>
      <c r="E8" s="10">
        <f>D8*$D$3</f>
        <v>0</v>
      </c>
      <c r="F8" s="10">
        <f t="shared" ref="F8:F11" si="0">+E8/12</f>
        <v>0</v>
      </c>
      <c r="G8" s="10">
        <f>D8/1924</f>
        <v>0</v>
      </c>
    </row>
    <row r="9" spans="1:11" x14ac:dyDescent="0.25">
      <c r="B9" s="11" t="s">
        <v>11</v>
      </c>
      <c r="C9" s="12">
        <f>SUM(C7:C8)</f>
        <v>0</v>
      </c>
      <c r="D9" s="12">
        <f>SUM(D7:D8)</f>
        <v>0</v>
      </c>
      <c r="E9" s="12">
        <f>D9*$D$3</f>
        <v>0</v>
      </c>
      <c r="F9" s="12">
        <f t="shared" si="0"/>
        <v>0</v>
      </c>
      <c r="G9" s="12">
        <f>D9/1924</f>
        <v>0</v>
      </c>
    </row>
    <row r="10" spans="1:11" x14ac:dyDescent="0.25">
      <c r="B10" t="s">
        <v>12</v>
      </c>
      <c r="C10" s="4"/>
      <c r="D10" s="10">
        <f>+C10*C2</f>
        <v>0</v>
      </c>
      <c r="E10" s="10">
        <f>D10*$D$3</f>
        <v>0</v>
      </c>
      <c r="F10" s="10">
        <f t="shared" si="0"/>
        <v>0</v>
      </c>
      <c r="G10" s="10">
        <f>D10/1924</f>
        <v>0</v>
      </c>
      <c r="K10" s="13"/>
    </row>
    <row r="11" spans="1:11" x14ac:dyDescent="0.25">
      <c r="B11" s="14" t="s">
        <v>11</v>
      </c>
      <c r="C11" s="15">
        <f>SUM(C9:C10)</f>
        <v>0</v>
      </c>
      <c r="D11" s="15">
        <f>SUM(D9:D10)</f>
        <v>0</v>
      </c>
      <c r="E11" s="15">
        <f>D11*$D$3</f>
        <v>0</v>
      </c>
      <c r="F11" s="15">
        <f t="shared" si="0"/>
        <v>0</v>
      </c>
      <c r="G11" s="15">
        <f>D11/1924</f>
        <v>0</v>
      </c>
      <c r="K11" s="13"/>
    </row>
    <row r="13" spans="1:11" x14ac:dyDescent="0.25">
      <c r="B13" t="s">
        <v>13</v>
      </c>
    </row>
    <row r="14" spans="1:11" x14ac:dyDescent="0.25">
      <c r="A14" s="16">
        <v>1</v>
      </c>
      <c r="B14" s="16" t="s">
        <v>10</v>
      </c>
      <c r="C14" s="16"/>
      <c r="D14" s="17">
        <f>+C8</f>
        <v>0</v>
      </c>
    </row>
    <row r="15" spans="1:11" x14ac:dyDescent="0.25">
      <c r="A15" s="16">
        <v>2</v>
      </c>
      <c r="B15" s="16" t="s">
        <v>5</v>
      </c>
      <c r="C15" s="16">
        <f>+C2</f>
        <v>1.273204</v>
      </c>
      <c r="D15" s="17">
        <f>+D8</f>
        <v>0</v>
      </c>
    </row>
    <row r="16" spans="1:11" x14ac:dyDescent="0.25">
      <c r="A16" s="16">
        <v>3</v>
      </c>
      <c r="B16" s="16" t="s">
        <v>14</v>
      </c>
      <c r="C16" s="18">
        <f>+D3</f>
        <v>0</v>
      </c>
      <c r="D16" s="17">
        <f>+E8</f>
        <v>0</v>
      </c>
    </row>
    <row r="17" spans="1:7" x14ac:dyDescent="0.25">
      <c r="A17" s="16">
        <v>4</v>
      </c>
      <c r="B17" s="16" t="s">
        <v>15</v>
      </c>
      <c r="C17" s="5"/>
      <c r="D17" s="19">
        <f>+D16*C17</f>
        <v>0</v>
      </c>
    </row>
    <row r="18" spans="1:7" x14ac:dyDescent="0.25">
      <c r="A18" s="16">
        <v>5</v>
      </c>
      <c r="B18" s="16" t="s">
        <v>16</v>
      </c>
      <c r="C18" s="5">
        <v>2.0199999999999999E-2</v>
      </c>
      <c r="D18" s="19">
        <f>+D16*C18</f>
        <v>0</v>
      </c>
    </row>
    <row r="19" spans="1:7" x14ac:dyDescent="0.25">
      <c r="A19" s="16"/>
      <c r="B19" s="16" t="s">
        <v>17</v>
      </c>
      <c r="C19" s="20" t="s">
        <v>18</v>
      </c>
      <c r="D19" s="17">
        <f>SUM(D16:D18)</f>
        <v>0</v>
      </c>
    </row>
    <row r="21" spans="1:7" ht="89.25" customHeight="1" x14ac:dyDescent="0.25">
      <c r="B21" s="23" t="s">
        <v>19</v>
      </c>
      <c r="C21" s="23"/>
      <c r="D21" s="23"/>
      <c r="E21" s="23"/>
      <c r="F21" s="23"/>
      <c r="G21" s="23"/>
    </row>
    <row r="22" spans="1:7" ht="31.5" customHeight="1" x14ac:dyDescent="0.25">
      <c r="B22" s="23" t="s">
        <v>20</v>
      </c>
      <c r="C22" s="23"/>
      <c r="D22" s="23"/>
      <c r="E22" s="23"/>
      <c r="F22" s="23"/>
      <c r="G22" s="23"/>
    </row>
    <row r="23" spans="1:7" x14ac:dyDescent="0.25">
      <c r="B23" s="23"/>
      <c r="C23" s="23"/>
      <c r="D23" s="23"/>
      <c r="E23" s="23"/>
      <c r="F23" s="23"/>
      <c r="G23" s="23"/>
    </row>
  </sheetData>
  <sheetProtection algorithmName="SHA-512" hashValue="Hgpus5Br6F5ZZIm+vs8rfcuqsF+JR7ECHEuljrI2SvEADANDeAT3y1KIi+UNuRZCAD2Ri7TtSrtTHaUeVcSAog==" saltValue="t4CIyaNsaqqsV7aWt2bj+g==" spinCount="100000" sheet="1" objects="1" scenarios="1"/>
  <mergeCells count="4">
    <mergeCell ref="C5:D5"/>
    <mergeCell ref="B21:G21"/>
    <mergeCell ref="B22:G22"/>
    <mergeCell ref="B23:G23"/>
  </mergeCells>
  <pageMargins left="0.7" right="0.7" top="0.75" bottom="0.75" header="0.3" footer="0.3"/>
  <pageSetup paperSize="9" orientation="portrait" r:id="rId1"/>
  <headerFooter>
    <oddFooter>&amp;C&amp;Z&amp;F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9729E21923DC49A2F434CE99AFC8A1" ma:contentTypeVersion="15" ma:contentTypeDescription="Opret et nyt dokument." ma:contentTypeScope="" ma:versionID="916b06979fd8f1bd07a0eabc11c9c496">
  <xsd:schema xmlns:xsd="http://www.w3.org/2001/XMLSchema" xmlns:xs="http://www.w3.org/2001/XMLSchema" xmlns:p="http://schemas.microsoft.com/office/2006/metadata/properties" xmlns:ns2="9dae24ac-d55c-46bb-a9ae-03deb1c45bfc" xmlns:ns3="57681b67-ce89-4dca-a743-dc2da577d2c4" targetNamespace="http://schemas.microsoft.com/office/2006/metadata/properties" ma:root="true" ma:fieldsID="8e62c7b6825238e80239e30c583b39f5" ns2:_="" ns3:_="">
    <xsd:import namespace="9dae24ac-d55c-46bb-a9ae-03deb1c45bfc"/>
    <xsd:import namespace="57681b67-ce89-4dca-a743-dc2da577d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ae24ac-d55c-46bb-a9ae-03deb1c45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ledmærker" ma:readOnly="false" ma:fieldId="{5cf76f15-5ced-4ddc-b409-7134ff3c332f}" ma:taxonomyMulti="true" ma:sspId="a37a9953-11d9-4681-97b3-611c5a6ecc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81b67-ce89-4dca-a743-dc2da577d2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070ff48-7047-40f0-8d04-ba57783c1d58}" ma:internalName="TaxCatchAll" ma:showField="CatchAllData" ma:web="57681b67-ce89-4dca-a743-dc2da577d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681b67-ce89-4dca-a743-dc2da577d2c4" xsi:nil="true"/>
    <lcf76f155ced4ddcb4097134ff3c332f xmlns="9dae24ac-d55c-46bb-a9ae-03deb1c45bf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255E70-F8B6-40C5-B474-EE1627A83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ae24ac-d55c-46bb-a9ae-03deb1c45bfc"/>
    <ds:schemaRef ds:uri="57681b67-ce89-4dca-a743-dc2da577d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4E8F1-90C0-4476-9F20-4F4BCB6652AF}">
  <ds:schemaRefs>
    <ds:schemaRef ds:uri="http://purl.org/dc/terms/"/>
    <ds:schemaRef ds:uri="57681b67-ce89-4dca-a743-dc2da577d2c4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9dae24ac-d55c-46bb-a9ae-03deb1c45bfc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4799ED-A9CE-4595-AEEE-D5521C51AE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Lønberegner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Oddershede</dc:creator>
  <cp:keywords/>
  <dc:description/>
  <cp:lastModifiedBy>Hanne Damgaard Jensen</cp:lastModifiedBy>
  <cp:revision/>
  <dcterms:created xsi:type="dcterms:W3CDTF">2017-06-23T06:27:07Z</dcterms:created>
  <dcterms:modified xsi:type="dcterms:W3CDTF">2026-08-03T11:17:05Z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0x0101006C9729E21923DC49A2F434CE99AFC8A1</vt:lpwstr>
  </property>
  <property fmtid="{D5CDD505-2E9C-101B-9397-08002B2CF9AE}" pid="3" name="Order">
    <vt:r8>20887600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  <property fmtid="{D5CDD505-2E9C-101B-9397-08002B2CF9AE}" pid="8" name="MediaServiceImageTags">
    <vt:lpwstr/>
  </property>
</Properties>
</file>